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760" activeTab="0"/>
  </bookViews>
  <sheets>
    <sheet name="CALCULADORA LETES IAMC" sheetId="1" r:id="rId1"/>
  </sheets>
  <definedNames>
    <definedName name="_xlnm.Print_Area" localSheetId="0">'CALCULADORA LETES IAMC'!$B$2:$I$13</definedName>
  </definedNames>
  <calcPr fullCalcOnLoad="1"/>
</workbook>
</file>

<file path=xl/sharedStrings.xml><?xml version="1.0" encoding="utf-8"?>
<sst xmlns="http://schemas.openxmlformats.org/spreadsheetml/2006/main" count="17" uniqueCount="17">
  <si>
    <t>Obtener precio a partir de una tasa determinada</t>
  </si>
  <si>
    <t>donde:</t>
  </si>
  <si>
    <t>DATOS A INGRESAR</t>
  </si>
  <si>
    <t>Tasa: Tasa nominal anual ofrecida con base 365 días</t>
  </si>
  <si>
    <t>Plazo: Plazo de la Letra en días corridos</t>
  </si>
  <si>
    <t>(*) Al ser un instrumento de tipo cupón cero, el rendimiento se calculó siguiendo la metodología del BCRA (Com. "B" 7621) para hacerlo comparable con el de las Lebac. Es decir:</t>
  </si>
  <si>
    <t>Seleccione un plazo</t>
  </si>
  <si>
    <t>Reapertura de las LETES de 182 días (emitidas 9-5-16), con plazo residual de 168 días.</t>
  </si>
  <si>
    <t>Plazo (días) de la Letra a licitar</t>
  </si>
  <si>
    <r>
      <t xml:space="preserve">CARGAR PRECIO 
</t>
    </r>
    <r>
      <rPr>
        <b/>
        <sz val="9"/>
        <color indexed="9"/>
        <rFont val="Montserrat"/>
        <family val="0"/>
      </rPr>
      <t>Cada VN 1.000 (con dos decimales)</t>
    </r>
  </si>
  <si>
    <t xml:space="preserve">Tasa Efectiva del Periodo </t>
  </si>
  <si>
    <t>Tasa efectiva anual equivalente</t>
  </si>
  <si>
    <t>Tasa Nominal Anual Ofrecida</t>
  </si>
  <si>
    <t>Celdas para cargar datos</t>
  </si>
  <si>
    <r>
      <rPr>
        <b/>
        <sz val="18"/>
        <color indexed="9"/>
        <rFont val="Montserrat"/>
        <family val="0"/>
      </rPr>
      <t xml:space="preserve">CALCULADORA PARA LA LICITACION DE LETRAS DEL TESORO </t>
    </r>
    <r>
      <rPr>
        <b/>
        <vertAlign val="superscript"/>
        <sz val="18"/>
        <color indexed="9"/>
        <rFont val="Montserrat"/>
        <family val="0"/>
      </rPr>
      <t>(*)</t>
    </r>
    <r>
      <rPr>
        <b/>
        <sz val="15"/>
        <color indexed="9"/>
        <rFont val="Montserrat"/>
        <family val="0"/>
      </rPr>
      <t xml:space="preserve">
Obtención de la tasa para un precio determinado </t>
    </r>
  </si>
  <si>
    <t>Precio: Precio a ofertar en la licitación. Por cada VN 1000</t>
  </si>
  <si>
    <t>Esta calculadora sirve tanto para licitaciones de letras en pesos como en dólares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</si>
</sst>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9"/>
      <name val="Montserrat"/>
      <family val="0"/>
    </font>
    <font>
      <b/>
      <sz val="20"/>
      <color indexed="12"/>
      <name val="Montserrat"/>
      <family val="0"/>
    </font>
    <font>
      <sz val="10"/>
      <name val="Montserrat"/>
      <family val="0"/>
    </font>
    <font>
      <sz val="10"/>
      <color indexed="9"/>
      <name val="Montserrat"/>
      <family val="0"/>
    </font>
    <font>
      <b/>
      <sz val="18"/>
      <name val="Montserrat"/>
      <family val="0"/>
    </font>
    <font>
      <sz val="14"/>
      <name val="Montserrat"/>
      <family val="0"/>
    </font>
    <font>
      <b/>
      <sz val="11"/>
      <name val="Montserrat"/>
      <family val="0"/>
    </font>
    <font>
      <sz val="12"/>
      <name val="Montserrat"/>
      <family val="0"/>
    </font>
    <font>
      <b/>
      <sz val="9"/>
      <color indexed="9"/>
      <name val="Montserrat"/>
      <family val="0"/>
    </font>
    <font>
      <b/>
      <sz val="15"/>
      <color indexed="9"/>
      <name val="Montserrat"/>
      <family val="0"/>
    </font>
    <font>
      <b/>
      <sz val="9"/>
      <name val="Montserrat"/>
      <family val="0"/>
    </font>
    <font>
      <b/>
      <vertAlign val="superscript"/>
      <sz val="18"/>
      <color indexed="9"/>
      <name val="Montserrat"/>
      <family val="0"/>
    </font>
    <font>
      <b/>
      <sz val="14"/>
      <name val="Montserra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Montserrat"/>
      <family val="0"/>
    </font>
    <font>
      <b/>
      <sz val="12"/>
      <color indexed="8"/>
      <name val="Montserrat"/>
      <family val="0"/>
    </font>
    <font>
      <b/>
      <sz val="8"/>
      <color indexed="9"/>
      <name val="Montserrat"/>
      <family val="0"/>
    </font>
    <font>
      <b/>
      <sz val="10"/>
      <color indexed="9"/>
      <name val="Montserrat"/>
      <family val="0"/>
    </font>
    <font>
      <b/>
      <sz val="10"/>
      <color indexed="10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Montserrat"/>
      <family val="0"/>
    </font>
    <font>
      <b/>
      <sz val="12"/>
      <color theme="1"/>
      <name val="Montserrat"/>
      <family val="0"/>
    </font>
    <font>
      <b/>
      <sz val="8"/>
      <color theme="0"/>
      <name val="Montserrat"/>
      <family val="0"/>
    </font>
    <font>
      <b/>
      <sz val="10"/>
      <color theme="0"/>
      <name val="Montserrat"/>
      <family val="0"/>
    </font>
    <font>
      <b/>
      <sz val="10"/>
      <color rgb="FFFF0000"/>
      <name val="Montserrat"/>
      <family val="0"/>
    </font>
    <font>
      <b/>
      <sz val="9"/>
      <color theme="0"/>
      <name val="Montserrat"/>
      <family val="0"/>
    </font>
    <font>
      <b/>
      <sz val="15"/>
      <color theme="0"/>
      <name val="Montserra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CC24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horizontal="right" vertical="center" wrapText="1" indent="6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54" fillId="34" borderId="1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/>
      <protection hidden="1"/>
    </xf>
    <xf numFmtId="0" fontId="54" fillId="34" borderId="10" xfId="0" applyFont="1" applyFill="1" applyBorder="1" applyAlignment="1" applyProtection="1">
      <alignment vertical="center"/>
      <protection hidden="1"/>
    </xf>
    <xf numFmtId="10" fontId="55" fillId="8" borderId="10" xfId="57" applyNumberFormat="1" applyFont="1" applyFill="1" applyBorder="1" applyAlignment="1" applyProtection="1">
      <alignment horizontal="center" vertical="center"/>
      <protection hidden="1"/>
    </xf>
    <xf numFmtId="0" fontId="5" fillId="35" borderId="0" xfId="0" applyFont="1" applyFill="1" applyAlignment="1" applyProtection="1">
      <alignment vertical="center"/>
      <protection hidden="1"/>
    </xf>
    <xf numFmtId="0" fontId="5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 vertical="center"/>
      <protection hidden="1"/>
    </xf>
    <xf numFmtId="0" fontId="58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4" fillId="36" borderId="0" xfId="0" applyFont="1" applyFill="1" applyBorder="1" applyAlignment="1" applyProtection="1">
      <alignment horizontal="left" vertical="center"/>
      <protection hidden="1"/>
    </xf>
    <xf numFmtId="0" fontId="59" fillId="34" borderId="10" xfId="0" applyFont="1" applyFill="1" applyBorder="1" applyAlignment="1" applyProtection="1">
      <alignment horizontal="left" vertical="center" wrapText="1"/>
      <protection hidden="1"/>
    </xf>
    <xf numFmtId="1" fontId="8" fillId="37" borderId="10" xfId="57" applyNumberFormat="1" applyFont="1" applyFill="1" applyBorder="1" applyAlignment="1" applyProtection="1">
      <alignment horizontal="center" vertical="center"/>
      <protection locked="0"/>
    </xf>
    <xf numFmtId="2" fontId="10" fillId="37" borderId="10" xfId="57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 wrapText="1"/>
      <protection hidden="1"/>
    </xf>
    <xf numFmtId="0" fontId="60" fillId="33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2</xdr:col>
      <xdr:colOff>171450</xdr:colOff>
      <xdr:row>4</xdr:row>
      <xdr:rowOff>295275</xdr:rowOff>
    </xdr:to>
    <xdr:pic>
      <xdr:nvPicPr>
        <xdr:cNvPr id="1" name="Picture 2" descr="IAMC - LOGO - RGB - FONDO BL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600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8</xdr:row>
      <xdr:rowOff>19050</xdr:rowOff>
    </xdr:from>
    <xdr:to>
      <xdr:col>7</xdr:col>
      <xdr:colOff>895350</xdr:colOff>
      <xdr:row>8</xdr:row>
      <xdr:rowOff>390525</xdr:rowOff>
    </xdr:to>
    <xdr:sp>
      <xdr:nvSpPr>
        <xdr:cNvPr id="2" name="Rectangle 3"/>
        <xdr:cNvSpPr>
          <a:spLocks/>
        </xdr:cNvSpPr>
      </xdr:nvSpPr>
      <xdr:spPr>
        <a:xfrm>
          <a:off x="7572375" y="2438400"/>
          <a:ext cx="876300" cy="371475"/>
        </a:xfrm>
        <a:prstGeom prst="rect">
          <a:avLst/>
        </a:prstGeom>
        <a:solidFill>
          <a:srgbClr val="6CC24A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U31"/>
  <sheetViews>
    <sheetView showGridLines="0" showRowColHeaders="0" tabSelected="1" zoomScalePageLayoutView="0" workbookViewId="0" topLeftCell="A1">
      <selection activeCell="C9" sqref="C9"/>
    </sheetView>
  </sheetViews>
  <sheetFormatPr defaultColWidth="9.140625" defaultRowHeight="12.75"/>
  <cols>
    <col min="1" max="1" width="3.00390625" style="2" customWidth="1"/>
    <col min="2" max="2" width="36.8515625" style="2" customWidth="1"/>
    <col min="3" max="3" width="15.421875" style="2" customWidth="1"/>
    <col min="4" max="4" width="4.57421875" style="2" customWidth="1"/>
    <col min="5" max="5" width="33.421875" style="2" customWidth="1"/>
    <col min="6" max="6" width="15.421875" style="2" customWidth="1"/>
    <col min="7" max="7" width="4.57421875" style="2" customWidth="1"/>
    <col min="8" max="8" width="36.57421875" style="2" bestFit="1" customWidth="1"/>
    <col min="9" max="9" width="15.421875" style="2" customWidth="1"/>
    <col min="10" max="16384" width="9.140625" style="2" customWidth="1"/>
  </cols>
  <sheetData>
    <row r="2" spans="2:9" ht="25.5" customHeight="1">
      <c r="B2" s="1"/>
      <c r="C2" s="20" t="s">
        <v>14</v>
      </c>
      <c r="D2" s="20"/>
      <c r="E2" s="20"/>
      <c r="F2" s="20"/>
      <c r="G2" s="20"/>
      <c r="H2" s="20"/>
      <c r="I2" s="20"/>
    </row>
    <row r="3" spans="2:9" ht="25.5" customHeight="1">
      <c r="B3" s="1"/>
      <c r="C3" s="20"/>
      <c r="D3" s="20"/>
      <c r="E3" s="20"/>
      <c r="F3" s="20"/>
      <c r="G3" s="20"/>
      <c r="H3" s="20"/>
      <c r="I3" s="20"/>
    </row>
    <row r="4" spans="2:9" ht="25.5" customHeight="1">
      <c r="B4" s="1"/>
      <c r="C4" s="20"/>
      <c r="D4" s="20"/>
      <c r="E4" s="20"/>
      <c r="F4" s="20"/>
      <c r="G4" s="20"/>
      <c r="H4" s="20"/>
      <c r="I4" s="20"/>
    </row>
    <row r="5" spans="2:9" ht="25.5" customHeight="1">
      <c r="B5" s="1"/>
      <c r="C5" s="20"/>
      <c r="D5" s="20"/>
      <c r="E5" s="20"/>
      <c r="F5" s="20"/>
      <c r="G5" s="20"/>
      <c r="H5" s="20"/>
      <c r="I5" s="20"/>
    </row>
    <row r="6" ht="18">
      <c r="U6" s="3" t="s">
        <v>0</v>
      </c>
    </row>
    <row r="7" spans="2:21" ht="26.25">
      <c r="B7" s="21" t="s">
        <v>16</v>
      </c>
      <c r="C7" s="21"/>
      <c r="D7" s="21"/>
      <c r="E7" s="21"/>
      <c r="F7" s="21"/>
      <c r="G7" s="21"/>
      <c r="H7" s="21"/>
      <c r="I7" s="21"/>
      <c r="U7" s="3"/>
    </row>
    <row r="8" spans="2:8" ht="31.5" customHeight="1">
      <c r="B8" s="6" t="s">
        <v>2</v>
      </c>
      <c r="C8" s="4"/>
      <c r="D8" s="4"/>
      <c r="E8" s="4"/>
      <c r="F8" s="4"/>
      <c r="G8" s="4"/>
      <c r="H8" s="4"/>
    </row>
    <row r="9" spans="2:8" ht="31.5" customHeight="1">
      <c r="B9" s="5" t="s">
        <v>8</v>
      </c>
      <c r="C9" s="17"/>
      <c r="D9" s="4"/>
      <c r="E9" s="16" t="s">
        <v>9</v>
      </c>
      <c r="F9" s="18"/>
      <c r="G9" s="4"/>
      <c r="H9" s="19" t="s">
        <v>13</v>
      </c>
    </row>
    <row r="10" ht="30" customHeight="1"/>
    <row r="11" spans="2:9" ht="39.75" customHeight="1">
      <c r="B11" s="7" t="s">
        <v>12</v>
      </c>
      <c r="C11" s="8">
        <f>IF(C9="","",IF(F9="","",((1000-F9)/F9)*(365/C9)))</f>
      </c>
      <c r="E11" s="7" t="s">
        <v>10</v>
      </c>
      <c r="F11" s="8">
        <f>IF(C9="","",IF(F9="","",C11/(365/C9)))</f>
      </c>
      <c r="H11" s="7" t="s">
        <v>11</v>
      </c>
      <c r="I11" s="8">
        <f>IF(C9="","",IF(F9="","",(1+F11)^(365/C9)-1))</f>
      </c>
    </row>
    <row r="12" spans="2:8" ht="18.75" customHeight="1">
      <c r="B12" s="4"/>
      <c r="C12" s="4"/>
      <c r="D12" s="4"/>
      <c r="E12" s="4"/>
      <c r="F12" s="4"/>
      <c r="G12" s="4"/>
      <c r="H12" s="4"/>
    </row>
    <row r="13" spans="2:8" ht="6" customHeight="1">
      <c r="B13" s="9"/>
      <c r="C13" s="9"/>
      <c r="D13" s="9"/>
      <c r="E13" s="9"/>
      <c r="F13" s="9"/>
      <c r="G13" s="9"/>
      <c r="H13" s="9"/>
    </row>
    <row r="14" ht="26.25" customHeight="1">
      <c r="B14" s="11" t="s">
        <v>5</v>
      </c>
    </row>
    <row r="15" ht="21" customHeight="1"/>
    <row r="16" ht="21" customHeight="1">
      <c r="E16" s="10" t="s">
        <v>6</v>
      </c>
    </row>
    <row r="17" spans="2:5" ht="27.75" customHeight="1">
      <c r="B17" s="11" t="s">
        <v>1</v>
      </c>
      <c r="E17" s="12">
        <v>91</v>
      </c>
    </row>
    <row r="18" spans="2:5" ht="15" customHeight="1">
      <c r="B18" s="11" t="s">
        <v>15</v>
      </c>
      <c r="E18" s="12">
        <v>182</v>
      </c>
    </row>
    <row r="19" ht="15" customHeight="1">
      <c r="B19" s="11" t="s">
        <v>3</v>
      </c>
    </row>
    <row r="20" spans="2:5" ht="15" customHeight="1">
      <c r="B20" s="11" t="s">
        <v>4</v>
      </c>
      <c r="E20" s="13"/>
    </row>
    <row r="21" ht="18">
      <c r="E21" s="13"/>
    </row>
    <row r="22" ht="18">
      <c r="E22" s="13"/>
    </row>
    <row r="23" ht="18">
      <c r="E23" s="13"/>
    </row>
    <row r="24" ht="18">
      <c r="E24" s="13"/>
    </row>
    <row r="25" ht="18">
      <c r="E25" s="13"/>
    </row>
    <row r="26" ht="18">
      <c r="E26" s="13"/>
    </row>
    <row r="27" ht="18">
      <c r="E27" s="13"/>
    </row>
    <row r="30" ht="18">
      <c r="B30" s="14"/>
    </row>
    <row r="31" ht="21.75">
      <c r="B31" s="15" t="s">
        <v>7</v>
      </c>
    </row>
  </sheetData>
  <sheetProtection password="E84A" sheet="1" objects="1" scenarios="1" selectLockedCells="1"/>
  <mergeCells count="2">
    <mergeCell ref="C2:I5"/>
    <mergeCell ref="B7:I7"/>
  </mergeCells>
  <printOptions/>
  <pageMargins left="0.75" right="0.75" top="1" bottom="1" header="0.5" footer="0.5"/>
  <pageSetup fitToHeight="1" fitToWidth="1" horizontalDpi="600" verticalDpi="600" orientation="landscape" scale="76" r:id="rId4"/>
  <drawing r:id="rId3"/>
  <legacyDrawing r:id="rId2"/>
  <oleObjects>
    <oleObject progId="Equation.3" shapeId="12652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Mercado de Valores de Buenos Aires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mmaydana</dc:creator>
  <cp:keywords/>
  <dc:description/>
  <cp:lastModifiedBy>Mario Maydana</cp:lastModifiedBy>
  <cp:lastPrinted>2017-12-12T17:37:06Z</cp:lastPrinted>
  <dcterms:created xsi:type="dcterms:W3CDTF">2016-01-05T15:25:21Z</dcterms:created>
  <dcterms:modified xsi:type="dcterms:W3CDTF">2017-12-12T18:58:05Z</dcterms:modified>
  <cp:category/>
  <cp:version/>
  <cp:contentType/>
  <cp:contentStatus/>
</cp:coreProperties>
</file>